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ocuments\01 Cuarto TRIMESTRE 2019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8" i="1"/>
  <c r="I7" i="1"/>
  <c r="I6" i="1"/>
  <c r="H31" i="1"/>
  <c r="H26" i="1"/>
  <c r="H23" i="1"/>
  <c r="H19" i="1"/>
  <c r="H10" i="1"/>
  <c r="H37" i="1" s="1"/>
  <c r="H6" i="1"/>
  <c r="G10" i="1"/>
  <c r="G37" i="1" s="1"/>
  <c r="G31" i="1"/>
  <c r="G26" i="1"/>
  <c r="G23" i="1"/>
  <c r="G19" i="1"/>
  <c r="G6" i="1"/>
  <c r="F37" i="1"/>
  <c r="F31" i="1"/>
  <c r="F26" i="1"/>
  <c r="F23" i="1"/>
  <c r="F19" i="1"/>
  <c r="F10" i="1"/>
  <c r="F6" i="1"/>
  <c r="E37" i="1"/>
  <c r="E10" i="1"/>
  <c r="E31" i="1"/>
  <c r="E26" i="1"/>
  <c r="E23" i="1"/>
  <c r="E19" i="1"/>
  <c r="E6" i="1"/>
  <c r="D37" i="1"/>
  <c r="D31" i="1"/>
  <c r="D26" i="1"/>
  <c r="D23" i="1"/>
  <c r="D19" i="1"/>
  <c r="D10" i="1"/>
  <c r="D6" i="1"/>
  <c r="I11" i="1"/>
  <c r="I10" i="1" s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<sst xmlns="http://schemas.openxmlformats.org/spreadsheetml/2006/main" count="42" uniqueCount="42">
  <si>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</si>
  <si>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</si>
  <si>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</si>
  <si>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</si>
  <si>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</si>
  <si>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</si>
  <si>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</si>
  <si>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</si>
  <si>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</si>
  <si>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</si>
  <si>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</si>
  <si>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</si>
  <si>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</si>
  <si>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</si>
  <si>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</si>
  <si>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</si>
  <si>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</si>
  <si>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</si>
  <si>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</si>
  <si>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</si>
  <si>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</si>
  <si>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</si>
  <si>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</si>
  <si>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</si>
  <si>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</si>
  <si>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</si>
  <si>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</si>
  <si>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</si>
  <si>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</si>
  <si>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</si>
  <si>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</si>
  <si>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</si>
  <si>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</si>
  <si>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</si>
  <si>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</si>
  <si>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</si>
  <si>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</si>
  <si>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</si>
  <si>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</si>
  <si>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</si>
  <si>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</si>
  <si>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Fideicomiso Museo de la Ciudad de León
Gasto por Categoría Programática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</si>
</sst>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4" zoomScaleNormal="100" zoomScaleSheetLayoutView="90" workbookViewId="0">
      <selection activeCell="H11" sqref="H11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+D7+D8</f>
        <v>0</v>
      </c>
      <c r="E6" s="18">
        <f>+E7+E8</f>
        <v>0</v>
      </c>
      <c r="F6" s="18">
        <f>+F7+F8</f>
        <v>0</v>
      </c>
      <c r="G6" s="18">
        <f>+G7+G8</f>
        <v>0</v>
      </c>
      <c r="H6" s="18">
        <f>+H7+H8</f>
        <v>0</v>
      </c>
      <c r="I6" s="19">
        <f>+F6-G6</f>
        <v>0</v>
      </c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20">
        <f>+F7-G7</f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f>+F8-G8</f>
        <v>0</v>
      </c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+D11+D12+D13+D14+D15+D16+D17+D18</f>
        <v>3403175</v>
      </c>
      <c r="E10" s="19">
        <f>+E11+E12+E13+E14+E15+E16+E17+E18</f>
        <v>0</v>
      </c>
      <c r="F10" s="19">
        <f>+F11+F12+F13+F14+F15+F16+F17+F18</f>
        <v>3403175</v>
      </c>
      <c r="G10" s="19">
        <f>+G11+G12+G13+G14+G15+G16+G17+G18</f>
        <v>2768542.54</v>
      </c>
      <c r="H10" s="19">
        <f>+H11+H12+H13+H14+H15+H16+H17+H18</f>
        <v>2768542.54</v>
      </c>
      <c r="I10" s="19">
        <f>+I11</f>
        <v>634632.46</v>
      </c>
    </row>
    <row r="11" spans="1:9" x14ac:dyDescent="0.2">
      <c r="A11" s="13"/>
      <c r="B11" s="9"/>
      <c r="C11" s="3" t="s">
        <v>4</v>
      </c>
      <c r="D11" s="20">
        <v>3403175</v>
      </c>
      <c r="E11" s="20">
        <v>0</v>
      </c>
      <c r="F11" s="20">
        <v>3403175</v>
      </c>
      <c r="G11" s="20">
        <v>2768542.54</v>
      </c>
      <c r="H11" s="20">
        <v>2768542.54</v>
      </c>
      <c r="I11" s="20">
        <f>+F11-G11</f>
        <v>634632.46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f t="shared" ref="I12:I35" si="0">+F12-G12</f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f t="shared" si="0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f t="shared" si="0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f t="shared" si="0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0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f t="shared" si="0"/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f t="shared" si="0"/>
        <v>0</v>
      </c>
    </row>
    <row r="19" spans="1:9" x14ac:dyDescent="0.2">
      <c r="A19" s="13"/>
      <c r="B19" s="24" t="s">
        <v>12</v>
      </c>
      <c r="C19" s="23"/>
      <c r="D19" s="19">
        <f>+D20+D21+D22</f>
        <v>0</v>
      </c>
      <c r="E19" s="19">
        <f>+E20+E21+E22</f>
        <v>0</v>
      </c>
      <c r="F19" s="19">
        <f>+F20+F21+F22</f>
        <v>0</v>
      </c>
      <c r="G19" s="19">
        <f>+G20+G21+G22</f>
        <v>0</v>
      </c>
      <c r="H19" s="19">
        <f>+H20+H21+H22</f>
        <v>0</v>
      </c>
      <c r="I19" s="19">
        <f t="shared" si="0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19">
        <f t="shared" si="0"/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f t="shared" si="0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f t="shared" si="0"/>
        <v>0</v>
      </c>
    </row>
    <row r="23" spans="1:9" x14ac:dyDescent="0.2">
      <c r="A23" s="13"/>
      <c r="B23" s="24" t="s">
        <v>16</v>
      </c>
      <c r="C23" s="23"/>
      <c r="D23" s="19">
        <f>+D24+D25</f>
        <v>0</v>
      </c>
      <c r="E23" s="19">
        <f>+E24+E25</f>
        <v>0</v>
      </c>
      <c r="F23" s="19">
        <f>+F24+F25</f>
        <v>0</v>
      </c>
      <c r="G23" s="19">
        <f>+G24+G25</f>
        <v>0</v>
      </c>
      <c r="H23" s="19">
        <f>+H24+H25</f>
        <v>0</v>
      </c>
      <c r="I23" s="19">
        <f t="shared" si="0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f t="shared" si="0"/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f t="shared" si="0"/>
        <v>0</v>
      </c>
    </row>
    <row r="26" spans="1:9" x14ac:dyDescent="0.2">
      <c r="A26" s="13"/>
      <c r="B26" s="24" t="s">
        <v>19</v>
      </c>
      <c r="C26" s="23"/>
      <c r="D26" s="19">
        <f>+D27+D28+D29+D30</f>
        <v>0</v>
      </c>
      <c r="E26" s="19">
        <f>+E27+E28+E29+E30</f>
        <v>0</v>
      </c>
      <c r="F26" s="19">
        <f>+F27+F28+F29+F30</f>
        <v>0</v>
      </c>
      <c r="G26" s="19">
        <f>+G27+G28+G29+G30</f>
        <v>0</v>
      </c>
      <c r="H26" s="19">
        <f>+H27+H28+H29+H30</f>
        <v>0</v>
      </c>
      <c r="I26" s="19">
        <f t="shared" si="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f t="shared" si="0"/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f t="shared" si="0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f t="shared" si="0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f t="shared" si="0"/>
        <v>0</v>
      </c>
    </row>
    <row r="31" spans="1:9" x14ac:dyDescent="0.2">
      <c r="A31" s="13"/>
      <c r="B31" s="24" t="s">
        <v>24</v>
      </c>
      <c r="C31" s="23"/>
      <c r="D31" s="19">
        <f>+D32+D33+D34+D35</f>
        <v>0</v>
      </c>
      <c r="E31" s="19">
        <f>+E32+E33+E34+E35</f>
        <v>0</v>
      </c>
      <c r="F31" s="19">
        <f>+F32+F33+F34+F35</f>
        <v>0</v>
      </c>
      <c r="G31" s="19">
        <f>+G32+G33+G34+G35</f>
        <v>0</v>
      </c>
      <c r="H31" s="19">
        <f>+H32+H33+H34+H35</f>
        <v>0</v>
      </c>
      <c r="I31" s="19">
        <f t="shared" si="0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f t="shared" si="0"/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f t="shared" si="0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f t="shared" si="0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f t="shared" si="0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1">+D6+D10+D19+D23+D26+D31</f>
        <v>3403175</v>
      </c>
      <c r="E37" s="25">
        <f t="shared" si="1"/>
        <v>0</v>
      </c>
      <c r="F37" s="25">
        <f t="shared" si="1"/>
        <v>3403175</v>
      </c>
      <c r="G37" s="25">
        <f t="shared" si="1"/>
        <v>2768542.54</v>
      </c>
      <c r="H37" s="25">
        <f t="shared" si="1"/>
        <v>2768542.54</v>
      </c>
      <c r="I37" s="25">
        <f t="shared" si="1"/>
        <v>634632.46</v>
      </c>
    </row>
  </sheetData>
  <sheetProtection formatCells="0" formatColumns="0" formatRows="0" autoFilter="0"/>
  <protectedRanges>
    <protectedRange sqref="B38:I65523" name="Rango1"/>
    <protectedRange sqref="C31:D31 C7:D7 B20:D22 C19:D19 B24:D25 C23:D23 B27:D30 C26:D26 B36:I36 B9:E9 B11:E11 B32:D35 B8:D8 E7:E8 B12:D18 E12:E35 C10:E10 I6 F7:I35" name="Rango1_3"/>
    <protectedRange sqref="D4:I5 D6:H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6:I6 D10:I10 D19:I19 D23:I23 D26:I26 D31:I31 D37:I37 I7:I8 I11:I18 I20:I22 I24:I25 I27:I30 I32:I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2017-03-30T22:19:49Z</cp:lastPrinted>
  <dcterms:created xsi:type="dcterms:W3CDTF">2012-12-11T21:13:37Z</dcterms:created>
  <dcterms:modified xsi:type="dcterms:W3CDTF">2020-01-23T19:44:10Z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